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4"/>
  <c r="A194"/>
  <c r="J193"/>
  <c r="I193"/>
  <c r="H193"/>
  <c r="G193"/>
  <c r="F193"/>
  <c r="B184"/>
  <c r="A184"/>
  <c r="J183"/>
  <c r="I183"/>
  <c r="I194" s="1"/>
  <c r="H183"/>
  <c r="G183"/>
  <c r="G194" s="1"/>
  <c r="F183"/>
  <c r="B175"/>
  <c r="A175"/>
  <c r="J174"/>
  <c r="I174"/>
  <c r="H174"/>
  <c r="G174"/>
  <c r="F174"/>
  <c r="B165"/>
  <c r="A165"/>
  <c r="J164"/>
  <c r="I164"/>
  <c r="I175" s="1"/>
  <c r="H164"/>
  <c r="G164"/>
  <c r="G175" s="1"/>
  <c r="F164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43" l="1"/>
  <c r="I43"/>
  <c r="I62"/>
  <c r="G100"/>
  <c r="I100"/>
  <c r="H138"/>
  <c r="J138"/>
  <c r="H157"/>
  <c r="J157"/>
  <c r="H175"/>
  <c r="J175"/>
  <c r="H194"/>
  <c r="J194"/>
  <c r="H81"/>
  <c r="F43"/>
  <c r="H43"/>
  <c r="J43"/>
  <c r="F62"/>
  <c r="H62"/>
  <c r="J62"/>
  <c r="F81"/>
  <c r="I81"/>
  <c r="G81"/>
  <c r="G62"/>
  <c r="F119"/>
  <c r="F138"/>
  <c r="F157"/>
  <c r="F175"/>
  <c r="F194"/>
  <c r="I24"/>
  <c r="I195" s="1"/>
  <c r="F24"/>
  <c r="J24"/>
  <c r="J195" s="1"/>
  <c r="H24"/>
  <c r="G24"/>
  <c r="H195" l="1"/>
  <c r="F195"/>
  <c r="G195"/>
</calcChain>
</file>

<file path=xl/sharedStrings.xml><?xml version="1.0" encoding="utf-8"?>
<sst xmlns="http://schemas.openxmlformats.org/spreadsheetml/2006/main" count="240" uniqueCount="68">
  <si>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</si>
  <si>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</si>
  <si>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</si>
  <si>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</si>
  <si>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</si>
  <si>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</si>
  <si>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</si>
  <si>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</si>
  <si>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</si>
  <si>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</si>
  <si>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</si>
  <si>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</si>
  <si>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</si>
  <si>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</si>
  <si>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</si>
  <si>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</si>
  <si>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</si>
  <si>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</si>
  <si>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</si>
  <si>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</si>
  <si>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</si>
  <si>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</si>
  <si>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</si>
  <si>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</si>
  <si>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</si>
  <si>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</si>
  <si>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</si>
  <si>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</si>
  <si>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</si>
  <si>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</si>
  <si>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</si>
  <si>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</si>
  <si>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</si>
  <si>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</si>
  <si>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</si>
  <si>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"Субуктуйская ООШ"</t>
  </si>
  <si>
    <t>Гармаева С.С.</t>
  </si>
  <si>
    <t>Директор</t>
  </si>
  <si>
    <t>компот из сухофруктов</t>
  </si>
  <si>
    <t>хлеб пшеничный</t>
  </si>
  <si>
    <t>суп с макаронными изделиями</t>
  </si>
  <si>
    <t>гуляш говяжий</t>
  </si>
  <si>
    <t>печенье</t>
  </si>
  <si>
    <t>чай с молоком</t>
  </si>
  <si>
    <t xml:space="preserve">гарнир </t>
  </si>
  <si>
    <t>котлета п/ф</t>
  </si>
  <si>
    <t>гречка отварная с подливом</t>
  </si>
  <si>
    <t>чай с сахаром</t>
  </si>
  <si>
    <t>Яблоки</t>
  </si>
  <si>
    <t>Борщ</t>
  </si>
  <si>
    <t>нарезка из огурцов</t>
  </si>
  <si>
    <t>вафли</t>
  </si>
  <si>
    <t xml:space="preserve">карт. Пюре </t>
  </si>
  <si>
    <t>кисель</t>
  </si>
  <si>
    <t>нарезка из помидоров</t>
  </si>
  <si>
    <t>бутерброд с сыром</t>
  </si>
  <si>
    <t>салат из капусты</t>
  </si>
  <si>
    <t xml:space="preserve">Макаронные изделия отварные </t>
  </si>
  <si>
    <t>тефтели п/ф</t>
  </si>
  <si>
    <t>какао</t>
  </si>
  <si>
    <t>рассольник</t>
  </si>
  <si>
    <t>огурцы</t>
  </si>
  <si>
    <t>пряники</t>
  </si>
  <si>
    <t>пельмени п/ф в бульоне</t>
  </si>
  <si>
    <t>салат</t>
  </si>
  <si>
    <t>рыбный суп с рисом</t>
  </si>
  <si>
    <t>гор. Блюдо</t>
  </si>
  <si>
    <t>овощи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</si>
</sst>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rgb="FF1A1A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1" fillId="4" borderId="24" xfId="0" applyFont="1" applyFill="1" applyBorder="1" applyAlignment="1" applyProtection="1">
      <alignment horizontal="left" wrapText="1"/>
      <protection locked="0"/>
    </xf>
    <xf numFmtId="0" fontId="11" fillId="4" borderId="24" xfId="0" applyFont="1" applyFill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2" fontId="11" fillId="4" borderId="24" xfId="0" applyNumberFormat="1" applyFont="1" applyFill="1" applyBorder="1" applyAlignment="1" applyProtection="1">
      <alignment horizontal="center" wrapText="1"/>
      <protection locked="0"/>
    </xf>
    <xf numFmtId="0" fontId="0" fillId="2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9" sqref="D2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9" t="s">
        <v>35</v>
      </c>
      <c r="D1" s="70"/>
      <c r="E1" s="70"/>
      <c r="F1" s="13" t="s">
        <v>16</v>
      </c>
      <c r="G1" s="2" t="s">
        <v>17</v>
      </c>
      <c r="H1" s="71" t="s">
        <v>37</v>
      </c>
      <c r="I1" s="71"/>
      <c r="J1" s="71"/>
      <c r="K1" s="71"/>
    </row>
    <row r="2" spans="1:11" ht="17.399999999999999">
      <c r="A2" s="36" t="s">
        <v>6</v>
      </c>
      <c r="C2" s="2"/>
      <c r="G2" s="2" t="s">
        <v>18</v>
      </c>
      <c r="H2" s="71" t="s">
        <v>36</v>
      </c>
      <c r="I2" s="71"/>
      <c r="J2" s="71"/>
      <c r="K2" s="7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2">
        <v>45537</v>
      </c>
      <c r="I3" s="73"/>
      <c r="J3" s="73"/>
      <c r="K3" s="73"/>
    </row>
    <row r="4" spans="1:11" ht="13.8" thickBot="1">
      <c r="C4" s="2"/>
      <c r="D4" s="4"/>
    </row>
    <row r="5" spans="1:11" ht="31.2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5" t="s">
        <v>45</v>
      </c>
      <c r="F6" s="46">
        <v>100</v>
      </c>
      <c r="G6" s="47">
        <v>40</v>
      </c>
      <c r="H6" s="46">
        <v>222.5</v>
      </c>
      <c r="I6" s="46">
        <v>14.1</v>
      </c>
      <c r="J6" s="46">
        <v>15.7</v>
      </c>
      <c r="K6" s="48">
        <v>6.6</v>
      </c>
    </row>
    <row r="7" spans="1:11" ht="14.4">
      <c r="A7" s="24"/>
      <c r="B7" s="16"/>
      <c r="C7" s="11"/>
      <c r="D7" s="6" t="s">
        <v>29</v>
      </c>
      <c r="E7" s="49" t="s">
        <v>46</v>
      </c>
      <c r="F7" s="50">
        <v>200</v>
      </c>
      <c r="G7" s="51">
        <v>10</v>
      </c>
      <c r="H7" s="50">
        <v>384</v>
      </c>
      <c r="I7" s="50">
        <v>11.5</v>
      </c>
      <c r="J7" s="50">
        <v>10.4</v>
      </c>
      <c r="K7" s="52">
        <v>59.5</v>
      </c>
    </row>
    <row r="8" spans="1:11" ht="14.4">
      <c r="A8" s="24"/>
      <c r="B8" s="16"/>
      <c r="C8" s="11"/>
      <c r="D8" s="7" t="s">
        <v>22</v>
      </c>
      <c r="E8" s="49" t="s">
        <v>47</v>
      </c>
      <c r="F8" s="50">
        <v>200</v>
      </c>
      <c r="G8" s="51">
        <v>5</v>
      </c>
      <c r="H8" s="50">
        <v>81</v>
      </c>
      <c r="I8" s="50">
        <v>0.2</v>
      </c>
      <c r="J8" s="50">
        <v>0.05</v>
      </c>
      <c r="K8" s="52">
        <v>20</v>
      </c>
    </row>
    <row r="9" spans="1:11" ht="15" thickBot="1">
      <c r="A9" s="24"/>
      <c r="B9" s="16"/>
      <c r="C9" s="11"/>
      <c r="D9" s="7" t="s">
        <v>23</v>
      </c>
      <c r="E9" s="49" t="s">
        <v>39</v>
      </c>
      <c r="F9" s="50">
        <v>60</v>
      </c>
      <c r="G9" s="51">
        <v>5</v>
      </c>
      <c r="H9" s="50">
        <v>160.5</v>
      </c>
      <c r="I9" s="50">
        <v>6.1</v>
      </c>
      <c r="J9" s="50">
        <v>0.7</v>
      </c>
      <c r="K9" s="52">
        <v>13.5</v>
      </c>
    </row>
    <row r="10" spans="1:11" ht="14.4">
      <c r="A10" s="24"/>
      <c r="B10" s="16"/>
      <c r="C10" s="11"/>
      <c r="D10" s="7" t="s">
        <v>24</v>
      </c>
      <c r="E10" s="45" t="s">
        <v>48</v>
      </c>
      <c r="F10" s="46">
        <v>100</v>
      </c>
      <c r="G10" s="47">
        <v>21</v>
      </c>
      <c r="H10" s="46">
        <v>60</v>
      </c>
      <c r="I10" s="46">
        <v>0.37</v>
      </c>
      <c r="J10" s="46">
        <v>13</v>
      </c>
      <c r="K10" s="48">
        <v>0.4</v>
      </c>
    </row>
    <row r="11" spans="1:11" ht="14.4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4.4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660</v>
      </c>
      <c r="G13" s="20">
        <f t="shared" ref="G13:J13" si="0">SUM(G6:G12)</f>
        <v>81</v>
      </c>
      <c r="H13" s="20">
        <f t="shared" si="0"/>
        <v>908</v>
      </c>
      <c r="I13" s="20">
        <f t="shared" si="0"/>
        <v>32.269999999999996</v>
      </c>
      <c r="J13" s="20">
        <f t="shared" si="0"/>
        <v>39.85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4.4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</row>
    <row r="16" spans="1:11" ht="14.4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</row>
    <row r="17" spans="1:11" ht="14.4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4.4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4.4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4.4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4.4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>
      <c r="A24" s="30">
        <f>A6</f>
        <v>1</v>
      </c>
      <c r="B24" s="31">
        <f>B6</f>
        <v>1</v>
      </c>
      <c r="C24" s="66" t="s">
        <v>4</v>
      </c>
      <c r="D24" s="67"/>
      <c r="E24" s="32"/>
      <c r="F24" s="33">
        <f>F13+F23</f>
        <v>660</v>
      </c>
      <c r="G24" s="33">
        <f t="shared" ref="G24:J24" si="2">G13+G23</f>
        <v>81</v>
      </c>
      <c r="H24" s="33">
        <f t="shared" si="2"/>
        <v>908</v>
      </c>
      <c r="I24" s="33">
        <f t="shared" si="2"/>
        <v>32.269999999999996</v>
      </c>
      <c r="J24" s="33">
        <f t="shared" si="2"/>
        <v>39.85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5" t="s">
        <v>49</v>
      </c>
      <c r="F25" s="46">
        <v>200</v>
      </c>
      <c r="G25" s="47">
        <v>35</v>
      </c>
      <c r="H25" s="46">
        <v>62</v>
      </c>
      <c r="I25" s="46">
        <v>3.4</v>
      </c>
      <c r="J25" s="46">
        <v>4.2</v>
      </c>
      <c r="K25" s="48">
        <v>3.2</v>
      </c>
    </row>
    <row r="26" spans="1:11" ht="14.4">
      <c r="A26" s="15"/>
      <c r="B26" s="16"/>
      <c r="C26" s="11"/>
      <c r="D26" s="6"/>
      <c r="E26" s="49"/>
      <c r="F26" s="57"/>
      <c r="G26" s="57"/>
      <c r="H26" s="57"/>
      <c r="I26" s="57"/>
      <c r="J26" s="57"/>
      <c r="K26" s="57"/>
    </row>
    <row r="27" spans="1:11" ht="14.4">
      <c r="A27" s="15"/>
      <c r="B27" s="16"/>
      <c r="C27" s="11"/>
      <c r="D27" s="7" t="s">
        <v>22</v>
      </c>
      <c r="E27" s="49" t="s">
        <v>38</v>
      </c>
      <c r="F27" s="50">
        <v>200</v>
      </c>
      <c r="G27" s="51">
        <v>10</v>
      </c>
      <c r="H27" s="50">
        <v>114</v>
      </c>
      <c r="I27" s="50">
        <v>0.88</v>
      </c>
      <c r="J27" s="50">
        <v>0</v>
      </c>
      <c r="K27" s="52">
        <v>27.67</v>
      </c>
    </row>
    <row r="28" spans="1:11" ht="14.4">
      <c r="A28" s="15"/>
      <c r="B28" s="16"/>
      <c r="C28" s="11"/>
      <c r="D28" s="7" t="s">
        <v>23</v>
      </c>
      <c r="E28" s="49" t="s">
        <v>39</v>
      </c>
      <c r="F28" s="50">
        <v>60</v>
      </c>
      <c r="G28" s="51">
        <v>5</v>
      </c>
      <c r="H28" s="50">
        <v>160.5</v>
      </c>
      <c r="I28" s="50">
        <v>5.0999999999999996</v>
      </c>
      <c r="J28" s="50">
        <v>0.7</v>
      </c>
      <c r="K28" s="52">
        <v>13.5</v>
      </c>
    </row>
    <row r="29" spans="1:11" ht="15" thickBot="1">
      <c r="A29" s="15"/>
      <c r="B29" s="16"/>
      <c r="C29" s="11"/>
      <c r="D29" s="7" t="s">
        <v>67</v>
      </c>
      <c r="E29" s="53" t="s">
        <v>50</v>
      </c>
      <c r="F29" s="54">
        <v>100</v>
      </c>
      <c r="G29" s="55">
        <v>16</v>
      </c>
      <c r="H29" s="54">
        <v>19</v>
      </c>
      <c r="I29" s="54">
        <v>7.4</v>
      </c>
      <c r="J29" s="54">
        <v>10.3</v>
      </c>
      <c r="K29" s="56">
        <v>11.8</v>
      </c>
    </row>
    <row r="30" spans="1:11" ht="14.4">
      <c r="A30" s="15"/>
      <c r="B30" s="16"/>
      <c r="C30" s="11"/>
      <c r="D30" s="6"/>
      <c r="E30" s="45"/>
      <c r="F30" s="46"/>
      <c r="G30" s="47"/>
      <c r="H30" s="46"/>
      <c r="I30" s="46"/>
      <c r="J30" s="46"/>
      <c r="K30" s="48"/>
    </row>
    <row r="31" spans="1:11" ht="14.4">
      <c r="A31" s="15"/>
      <c r="B31" s="16"/>
      <c r="C31" s="11"/>
      <c r="D31" s="6"/>
      <c r="E31" s="49" t="s">
        <v>51</v>
      </c>
      <c r="F31" s="50">
        <v>50</v>
      </c>
      <c r="G31" s="51">
        <v>15</v>
      </c>
      <c r="H31" s="50">
        <v>245</v>
      </c>
      <c r="I31" s="50">
        <v>2.25</v>
      </c>
      <c r="J31" s="50">
        <v>11</v>
      </c>
      <c r="K31" s="52">
        <v>33</v>
      </c>
    </row>
    <row r="32" spans="1:11" ht="14.4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3">SUM(G25:G31)</f>
        <v>81</v>
      </c>
      <c r="H32" s="20">
        <f t="shared" ref="H32" si="4">SUM(H25:H31)</f>
        <v>600.5</v>
      </c>
      <c r="I32" s="20">
        <f t="shared" ref="I32" si="5">SUM(I25:I31)</f>
        <v>19.03</v>
      </c>
      <c r="J32" s="20">
        <f t="shared" ref="J32" si="6">SUM(J25:J31)</f>
        <v>26.200000000000003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4.4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4.4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4.4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4.4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4.4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4.4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4.4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6" t="s">
        <v>4</v>
      </c>
      <c r="D43" s="67"/>
      <c r="E43" s="32"/>
      <c r="F43" s="33">
        <f>F32+F42</f>
        <v>610</v>
      </c>
      <c r="G43" s="33">
        <f t="shared" ref="G43" si="11">G32+G42</f>
        <v>81</v>
      </c>
      <c r="H43" s="33">
        <f t="shared" ref="H43" si="12">H32+H42</f>
        <v>600.5</v>
      </c>
      <c r="I43" s="33">
        <f t="shared" ref="I43" si="13">I32+I42</f>
        <v>19.03</v>
      </c>
      <c r="J43" s="33">
        <f t="shared" ref="J43" si="14">J32+J42</f>
        <v>26.200000000000003</v>
      </c>
      <c r="K43" s="33"/>
    </row>
    <row r="44" spans="1:11" ht="15" thickBot="1">
      <c r="A44" s="21">
        <v>1</v>
      </c>
      <c r="B44" s="22">
        <v>3</v>
      </c>
      <c r="C44" s="23" t="s">
        <v>20</v>
      </c>
      <c r="D44" s="5" t="s">
        <v>21</v>
      </c>
      <c r="E44" s="62" t="s">
        <v>41</v>
      </c>
      <c r="F44" s="63">
        <v>100</v>
      </c>
      <c r="G44" s="51">
        <v>40</v>
      </c>
      <c r="H44" s="50">
        <v>175</v>
      </c>
      <c r="I44" s="64">
        <v>12.3</v>
      </c>
      <c r="J44" s="64">
        <v>12.2</v>
      </c>
      <c r="K44" s="61">
        <v>39</v>
      </c>
    </row>
    <row r="45" spans="1:11" ht="15" thickBot="1">
      <c r="A45" s="24"/>
      <c r="B45" s="16"/>
      <c r="C45" s="11"/>
      <c r="D45" s="6" t="s">
        <v>29</v>
      </c>
      <c r="E45" s="58" t="s">
        <v>52</v>
      </c>
      <c r="F45" s="59">
        <v>200</v>
      </c>
      <c r="G45" s="47">
        <v>10</v>
      </c>
      <c r="H45" s="46">
        <v>600</v>
      </c>
      <c r="I45" s="46">
        <v>13</v>
      </c>
      <c r="J45" s="46">
        <v>12</v>
      </c>
      <c r="K45" s="48">
        <v>29</v>
      </c>
    </row>
    <row r="46" spans="1:11" ht="15" thickBot="1">
      <c r="A46" s="24"/>
      <c r="B46" s="16"/>
      <c r="C46" s="11"/>
      <c r="D46" s="7" t="s">
        <v>22</v>
      </c>
      <c r="E46" s="60" t="s">
        <v>53</v>
      </c>
      <c r="F46" s="61">
        <v>200</v>
      </c>
      <c r="G46" s="51">
        <v>10</v>
      </c>
      <c r="H46" s="50">
        <v>129</v>
      </c>
      <c r="I46" s="50">
        <v>0.2</v>
      </c>
      <c r="J46" s="50">
        <v>0.05</v>
      </c>
      <c r="K46" s="52">
        <v>40.6</v>
      </c>
    </row>
    <row r="47" spans="1:11" ht="14.4">
      <c r="A47" s="24"/>
      <c r="B47" s="16"/>
      <c r="C47" s="11"/>
      <c r="D47" s="7" t="s">
        <v>23</v>
      </c>
      <c r="E47" s="58" t="s">
        <v>39</v>
      </c>
      <c r="F47" s="59">
        <v>60</v>
      </c>
      <c r="G47" s="51">
        <v>5</v>
      </c>
      <c r="H47" s="50">
        <v>160.5</v>
      </c>
      <c r="I47" s="50">
        <v>6.1</v>
      </c>
      <c r="J47" s="50">
        <v>0.7</v>
      </c>
      <c r="K47" s="52">
        <v>13.5</v>
      </c>
    </row>
    <row r="48" spans="1:11" ht="14.4">
      <c r="A48" s="24"/>
      <c r="B48" s="16"/>
      <c r="C48" s="11"/>
      <c r="D48" s="7" t="s">
        <v>24</v>
      </c>
      <c r="E48" s="57"/>
      <c r="F48" s="57"/>
      <c r="G48" s="57"/>
      <c r="H48" s="57"/>
      <c r="I48" s="57"/>
      <c r="J48" s="57"/>
      <c r="K48" s="57"/>
    </row>
    <row r="49" spans="1:11" ht="14.4">
      <c r="A49" s="24"/>
      <c r="B49" s="16"/>
      <c r="C49" s="11"/>
      <c r="D49" s="6" t="s">
        <v>67</v>
      </c>
      <c r="E49" s="58" t="s">
        <v>54</v>
      </c>
      <c r="F49" s="59">
        <v>100</v>
      </c>
      <c r="G49" s="51">
        <v>16</v>
      </c>
      <c r="H49" s="50">
        <v>131</v>
      </c>
      <c r="I49" s="50">
        <v>2</v>
      </c>
      <c r="J49" s="50">
        <v>9.4</v>
      </c>
      <c r="K49" s="52">
        <v>14.2</v>
      </c>
    </row>
    <row r="50" spans="1:11" ht="14.4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>
      <c r="A51" s="25"/>
      <c r="B51" s="18"/>
      <c r="C51" s="8"/>
      <c r="D51" s="19" t="s">
        <v>33</v>
      </c>
      <c r="E51" s="9"/>
      <c r="F51" s="20">
        <f>SUM(F45:F50)</f>
        <v>560</v>
      </c>
      <c r="G51" s="20">
        <f>SUM(G45:G50)</f>
        <v>41</v>
      </c>
      <c r="H51" s="20">
        <f>SUM(H45:H50)</f>
        <v>1020.5</v>
      </c>
      <c r="I51" s="20">
        <f>SUM(I45:I50)</f>
        <v>21.299999999999997</v>
      </c>
      <c r="J51" s="20">
        <f>SUM(J45:J50)</f>
        <v>22.15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4.4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4.4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4.4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4.4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4.4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4.4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4.4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5">SUM(G52:G60)</f>
        <v>0</v>
      </c>
      <c r="H61" s="20">
        <f t="shared" ref="H61" si="16">SUM(H52:H60)</f>
        <v>0</v>
      </c>
      <c r="I61" s="20">
        <f t="shared" ref="I61" si="17">SUM(I52:I60)</f>
        <v>0</v>
      </c>
      <c r="J61" s="20">
        <f t="shared" ref="J61" si="18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6" t="s">
        <v>4</v>
      </c>
      <c r="D62" s="67"/>
      <c r="E62" s="32"/>
      <c r="F62" s="33">
        <f>F51+F61</f>
        <v>560</v>
      </c>
      <c r="G62" s="33">
        <f t="shared" ref="G62" si="19">G51+G61</f>
        <v>41</v>
      </c>
      <c r="H62" s="33">
        <f t="shared" ref="H62" si="20">H51+H61</f>
        <v>1020.5</v>
      </c>
      <c r="I62" s="33">
        <f t="shared" ref="I62" si="21">I51+I61</f>
        <v>21.299999999999997</v>
      </c>
      <c r="J62" s="33">
        <f t="shared" ref="J62" si="22">J51+J61</f>
        <v>22.15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58" t="s">
        <v>40</v>
      </c>
      <c r="F63" s="59">
        <v>200</v>
      </c>
      <c r="G63" s="47">
        <v>25</v>
      </c>
      <c r="H63" s="46">
        <v>149.19999999999999</v>
      </c>
      <c r="I63" s="59">
        <v>13.8</v>
      </c>
      <c r="J63" s="59">
        <v>6.2</v>
      </c>
      <c r="K63" s="59">
        <v>9.1999999999999993</v>
      </c>
    </row>
    <row r="64" spans="1:11" ht="14.4">
      <c r="A64" s="24"/>
      <c r="B64" s="16"/>
      <c r="C64" s="11"/>
      <c r="D64" s="6" t="s">
        <v>22</v>
      </c>
      <c r="E64" s="49" t="s">
        <v>43</v>
      </c>
      <c r="F64" s="50">
        <v>200</v>
      </c>
      <c r="G64" s="51">
        <v>5</v>
      </c>
      <c r="H64" s="50">
        <v>72.2</v>
      </c>
      <c r="I64" s="59">
        <v>3.8</v>
      </c>
      <c r="J64" s="59">
        <v>2.1</v>
      </c>
      <c r="K64" s="59">
        <v>2.9</v>
      </c>
    </row>
    <row r="65" spans="1:11" ht="14.4">
      <c r="A65" s="24"/>
      <c r="B65" s="16"/>
      <c r="C65" s="11"/>
      <c r="D65" s="7" t="s">
        <v>23</v>
      </c>
      <c r="E65" s="49" t="s">
        <v>55</v>
      </c>
      <c r="F65" s="50">
        <v>75</v>
      </c>
      <c r="G65" s="51">
        <v>20</v>
      </c>
      <c r="H65" s="50">
        <v>160.5</v>
      </c>
      <c r="I65" s="50">
        <v>5.0999999999999996</v>
      </c>
      <c r="J65" s="50">
        <v>0.7</v>
      </c>
      <c r="K65" s="52">
        <v>13.5</v>
      </c>
    </row>
    <row r="66" spans="1:11" ht="14.4">
      <c r="A66" s="24"/>
      <c r="B66" s="16"/>
      <c r="C66" s="11"/>
      <c r="E66" s="49" t="s">
        <v>56</v>
      </c>
      <c r="F66" s="50">
        <v>80</v>
      </c>
      <c r="G66" s="51">
        <v>16</v>
      </c>
      <c r="H66" s="50">
        <v>25</v>
      </c>
      <c r="I66" s="50">
        <v>1.2</v>
      </c>
      <c r="J66" s="50">
        <v>1</v>
      </c>
      <c r="K66" s="52">
        <v>3.9</v>
      </c>
    </row>
    <row r="67" spans="1:11" ht="15" thickBot="1">
      <c r="A67" s="24"/>
      <c r="B67" s="16"/>
      <c r="C67" s="11"/>
      <c r="D67" s="7" t="s">
        <v>24</v>
      </c>
      <c r="E67" s="53"/>
      <c r="F67" s="54"/>
      <c r="G67" s="55"/>
      <c r="H67" s="54"/>
      <c r="I67" s="54"/>
      <c r="J67" s="54"/>
      <c r="K67" s="56"/>
    </row>
    <row r="68" spans="1:11" ht="14.4">
      <c r="A68" s="24"/>
      <c r="B68" s="16"/>
      <c r="C68" s="11"/>
      <c r="D68" s="6"/>
      <c r="E68" s="45"/>
      <c r="F68" s="46"/>
      <c r="G68" s="47"/>
      <c r="H68" s="46"/>
      <c r="I68" s="46"/>
      <c r="J68" s="46"/>
      <c r="K68" s="48"/>
    </row>
    <row r="69" spans="1:11" ht="14.4">
      <c r="A69" s="24"/>
      <c r="B69" s="16"/>
      <c r="C69" s="11"/>
      <c r="D69" s="6"/>
      <c r="E69" s="49" t="s">
        <v>42</v>
      </c>
      <c r="F69" s="50">
        <v>60</v>
      </c>
      <c r="G69" s="51">
        <v>15</v>
      </c>
      <c r="H69" s="50">
        <v>359</v>
      </c>
      <c r="I69" s="50">
        <v>25</v>
      </c>
      <c r="J69" s="50">
        <v>21.3</v>
      </c>
      <c r="K69" s="52">
        <v>7</v>
      </c>
    </row>
    <row r="70" spans="1:11" ht="14.4">
      <c r="A70" s="25"/>
      <c r="B70" s="18"/>
      <c r="C70" s="8"/>
      <c r="D70" s="19" t="s">
        <v>33</v>
      </c>
      <c r="E70" s="9"/>
      <c r="F70" s="20">
        <f>SUM(F63:F69)</f>
        <v>615</v>
      </c>
      <c r="G70" s="20">
        <f t="shared" ref="G70" si="23">SUM(G63:G69)</f>
        <v>81</v>
      </c>
      <c r="H70" s="20">
        <f t="shared" ref="H70" si="24">SUM(H63:H69)</f>
        <v>765.9</v>
      </c>
      <c r="I70" s="20">
        <f t="shared" ref="I70" si="25">SUM(I63:I69)</f>
        <v>48.900000000000006</v>
      </c>
      <c r="J70" s="20">
        <f t="shared" ref="J70" si="26">SUM(J63:J69)</f>
        <v>31.3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4.4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4.4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4.4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4.4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4.4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4.4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4.4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7">SUM(G71:G79)</f>
        <v>0</v>
      </c>
      <c r="H80" s="20">
        <f t="shared" ref="H80" si="28">SUM(H71:H79)</f>
        <v>0</v>
      </c>
      <c r="I80" s="20">
        <f t="shared" ref="I80" si="29">SUM(I71:I79)</f>
        <v>0</v>
      </c>
      <c r="J80" s="20">
        <f t="shared" ref="J80" si="30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6" t="s">
        <v>4</v>
      </c>
      <c r="D81" s="67"/>
      <c r="E81" s="32"/>
      <c r="F81" s="33">
        <f>F70+F80</f>
        <v>615</v>
      </c>
      <c r="G81" s="33">
        <f t="shared" ref="G81" si="31">G70+G80</f>
        <v>81</v>
      </c>
      <c r="H81" s="33">
        <f t="shared" ref="H81" si="32">H70+H80</f>
        <v>765.9</v>
      </c>
      <c r="I81" s="33">
        <f t="shared" ref="I81" si="33">I70+I80</f>
        <v>48.900000000000006</v>
      </c>
      <c r="J81" s="33">
        <f t="shared" ref="J81" si="34">J70+J80</f>
        <v>31.3</v>
      </c>
      <c r="K81" s="33"/>
    </row>
    <row r="82" spans="1:11" ht="15" thickBot="1">
      <c r="A82" s="21">
        <v>1</v>
      </c>
      <c r="B82" s="22">
        <v>5</v>
      </c>
      <c r="C82" s="23" t="s">
        <v>20</v>
      </c>
      <c r="D82" s="5" t="s">
        <v>29</v>
      </c>
      <c r="E82" s="60" t="s">
        <v>57</v>
      </c>
      <c r="F82" s="61">
        <v>200</v>
      </c>
      <c r="G82" s="61">
        <v>10</v>
      </c>
      <c r="H82" s="64">
        <v>250</v>
      </c>
      <c r="I82" s="61">
        <v>24</v>
      </c>
      <c r="J82" s="64">
        <v>2.2000000000000002</v>
      </c>
      <c r="K82" s="61">
        <v>19</v>
      </c>
    </row>
    <row r="83" spans="1:11" ht="14.4">
      <c r="A83" s="24"/>
      <c r="B83" s="16"/>
      <c r="C83" s="11"/>
      <c r="D83" s="6" t="s">
        <v>21</v>
      </c>
      <c r="E83" s="49" t="s">
        <v>58</v>
      </c>
      <c r="F83" s="50">
        <v>100</v>
      </c>
      <c r="G83" s="51">
        <v>40</v>
      </c>
      <c r="H83" s="50">
        <v>137.9</v>
      </c>
      <c r="I83" s="50">
        <v>10.6</v>
      </c>
      <c r="J83" s="50">
        <v>9.5</v>
      </c>
      <c r="K83" s="52">
        <v>13.4</v>
      </c>
    </row>
    <row r="84" spans="1:11" ht="14.4">
      <c r="A84" s="24"/>
      <c r="B84" s="16"/>
      <c r="C84" s="11"/>
      <c r="D84" s="7" t="s">
        <v>23</v>
      </c>
      <c r="E84" s="49" t="s">
        <v>39</v>
      </c>
      <c r="F84" s="50">
        <v>60</v>
      </c>
      <c r="G84" s="51">
        <v>3</v>
      </c>
      <c r="H84" s="50">
        <v>161</v>
      </c>
      <c r="I84" s="50">
        <v>6</v>
      </c>
      <c r="J84" s="50">
        <v>1</v>
      </c>
      <c r="K84" s="52">
        <v>14</v>
      </c>
    </row>
    <row r="85" spans="1:11" ht="14.4">
      <c r="A85" s="24"/>
      <c r="B85" s="16"/>
      <c r="C85" s="11"/>
      <c r="D85" s="7" t="s">
        <v>22</v>
      </c>
      <c r="E85" s="49" t="s">
        <v>59</v>
      </c>
      <c r="F85" s="50">
        <v>200</v>
      </c>
      <c r="G85" s="51">
        <v>10</v>
      </c>
      <c r="H85" s="50">
        <v>72.2</v>
      </c>
      <c r="I85" s="50">
        <v>3.8</v>
      </c>
      <c r="J85" s="50">
        <v>2.1</v>
      </c>
      <c r="K85" s="52">
        <v>2.9</v>
      </c>
    </row>
    <row r="86" spans="1:11" ht="15" thickBot="1">
      <c r="A86" s="24"/>
      <c r="B86" s="16"/>
      <c r="C86" s="11"/>
      <c r="D86" s="7" t="s">
        <v>24</v>
      </c>
      <c r="E86" s="53"/>
      <c r="F86" s="54"/>
      <c r="G86" s="55"/>
      <c r="H86" s="54"/>
      <c r="I86" s="54"/>
      <c r="J86" s="54"/>
      <c r="K86" s="56"/>
    </row>
    <row r="87" spans="1:11" ht="14.4">
      <c r="A87" s="24"/>
      <c r="B87" s="16"/>
      <c r="C87" s="11"/>
      <c r="D87" s="6"/>
      <c r="E87" s="45"/>
      <c r="F87" s="46"/>
      <c r="G87" s="47"/>
      <c r="H87" s="46"/>
      <c r="I87" s="46"/>
      <c r="J87" s="46"/>
      <c r="K87" s="48"/>
    </row>
    <row r="88" spans="1:11" ht="14.4">
      <c r="A88" s="24"/>
      <c r="B88" s="16"/>
      <c r="C88" s="11"/>
      <c r="D88" s="6"/>
      <c r="E88" s="49" t="s">
        <v>42</v>
      </c>
      <c r="F88" s="50">
        <v>60</v>
      </c>
      <c r="G88" s="51">
        <v>18</v>
      </c>
      <c r="H88" s="50">
        <v>359</v>
      </c>
      <c r="I88" s="50">
        <v>25</v>
      </c>
      <c r="J88" s="50">
        <v>21.3</v>
      </c>
      <c r="K88" s="52">
        <v>7</v>
      </c>
    </row>
    <row r="89" spans="1:11" ht="14.4">
      <c r="A89" s="25"/>
      <c r="B89" s="18"/>
      <c r="C89" s="8"/>
      <c r="D89" s="19" t="s">
        <v>33</v>
      </c>
      <c r="E89" s="9"/>
      <c r="F89" s="20">
        <f>SUM(F82:F88)</f>
        <v>620</v>
      </c>
      <c r="G89" s="20">
        <f t="shared" ref="G89" si="35">SUM(G82:G88)</f>
        <v>81</v>
      </c>
      <c r="H89" s="20">
        <f t="shared" ref="H89" si="36">SUM(H82:H88)</f>
        <v>980.1</v>
      </c>
      <c r="I89" s="20">
        <f t="shared" ref="I89" si="37">SUM(I82:I88)</f>
        <v>69.400000000000006</v>
      </c>
      <c r="J89" s="20">
        <f t="shared" ref="J89" si="38">SUM(J82:J88)</f>
        <v>36.1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4.4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1" ht="14.4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1" ht="14.4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4.4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4.4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4.4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4.4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0</v>
      </c>
      <c r="H99" s="20">
        <f t="shared" ref="H99" si="40">SUM(H90:H98)</f>
        <v>0</v>
      </c>
      <c r="I99" s="20">
        <f t="shared" ref="I99" si="41">SUM(I90:I98)</f>
        <v>0</v>
      </c>
      <c r="J99" s="20">
        <f t="shared" ref="J99" si="42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6" t="s">
        <v>4</v>
      </c>
      <c r="D100" s="67"/>
      <c r="E100" s="32"/>
      <c r="F100" s="33">
        <f>F89+F99</f>
        <v>620</v>
      </c>
      <c r="G100" s="33">
        <f t="shared" ref="G100" si="43">G89+G99</f>
        <v>81</v>
      </c>
      <c r="H100" s="33">
        <f t="shared" ref="H100" si="44">H89+H99</f>
        <v>980.1</v>
      </c>
      <c r="I100" s="33">
        <f t="shared" ref="I100" si="45">I89+I99</f>
        <v>69.400000000000006</v>
      </c>
      <c r="J100" s="33">
        <f t="shared" ref="J100" si="46">J89+J99</f>
        <v>36.1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5" t="s">
        <v>60</v>
      </c>
      <c r="F101" s="46">
        <v>200</v>
      </c>
      <c r="G101" s="47">
        <v>35</v>
      </c>
      <c r="H101" s="46">
        <v>193.2</v>
      </c>
      <c r="I101" s="46">
        <v>5.83</v>
      </c>
      <c r="J101" s="46">
        <v>8.5</v>
      </c>
      <c r="K101" s="48">
        <v>60.8</v>
      </c>
    </row>
    <row r="102" spans="1:11" ht="14.4">
      <c r="A102" s="24"/>
      <c r="B102" s="16"/>
      <c r="C102" s="11"/>
      <c r="D102" s="7" t="s">
        <v>22</v>
      </c>
      <c r="E102" s="49" t="s">
        <v>38</v>
      </c>
      <c r="F102" s="50">
        <v>200</v>
      </c>
      <c r="G102" s="51">
        <v>10</v>
      </c>
      <c r="H102" s="50">
        <v>114</v>
      </c>
      <c r="I102" s="50">
        <v>0.88</v>
      </c>
      <c r="J102" s="50">
        <v>0</v>
      </c>
      <c r="K102" s="52">
        <v>27.67</v>
      </c>
    </row>
    <row r="103" spans="1:11" ht="14.4">
      <c r="A103" s="24"/>
      <c r="B103" s="16"/>
      <c r="C103" s="11"/>
      <c r="D103" s="7" t="s">
        <v>23</v>
      </c>
      <c r="E103" s="49" t="s">
        <v>39</v>
      </c>
      <c r="F103" s="50">
        <v>60</v>
      </c>
      <c r="G103" s="51">
        <v>5</v>
      </c>
      <c r="H103" s="50">
        <v>160.5</v>
      </c>
      <c r="I103" s="50">
        <v>6.1</v>
      </c>
      <c r="J103" s="50">
        <v>0.7</v>
      </c>
      <c r="K103" s="52">
        <v>13.5</v>
      </c>
    </row>
    <row r="104" spans="1:11" ht="14.4">
      <c r="A104" s="24"/>
      <c r="B104" s="16"/>
      <c r="C104" s="11"/>
      <c r="E104" s="49"/>
      <c r="F104" s="50"/>
      <c r="G104" s="51"/>
      <c r="H104" s="50"/>
      <c r="I104" s="50"/>
      <c r="J104" s="50"/>
      <c r="K104" s="52"/>
    </row>
    <row r="105" spans="1:11" ht="15" thickBot="1">
      <c r="A105" s="24"/>
      <c r="B105" s="16"/>
      <c r="C105" s="11"/>
      <c r="D105" s="7" t="s">
        <v>67</v>
      </c>
      <c r="E105" s="53" t="s">
        <v>61</v>
      </c>
      <c r="F105" s="54">
        <v>100</v>
      </c>
      <c r="G105" s="55">
        <v>16</v>
      </c>
      <c r="H105" s="54">
        <v>19</v>
      </c>
      <c r="I105" s="54">
        <v>7.4</v>
      </c>
      <c r="J105" s="54">
        <v>10.3</v>
      </c>
      <c r="K105" s="56">
        <v>11.8</v>
      </c>
    </row>
    <row r="106" spans="1:11" ht="14.4">
      <c r="A106" s="24"/>
      <c r="B106" s="16"/>
      <c r="C106" s="11"/>
      <c r="D106" s="6"/>
      <c r="E106" s="45"/>
      <c r="F106" s="46"/>
      <c r="G106" s="47"/>
      <c r="H106" s="46"/>
      <c r="I106" s="46"/>
      <c r="J106" s="46"/>
      <c r="K106" s="48"/>
    </row>
    <row r="107" spans="1:11" ht="14.4">
      <c r="A107" s="24"/>
      <c r="B107" s="16"/>
      <c r="C107" s="11"/>
      <c r="D107" s="6"/>
      <c r="E107" s="49" t="s">
        <v>62</v>
      </c>
      <c r="F107" s="50">
        <v>60</v>
      </c>
      <c r="G107" s="51">
        <v>15</v>
      </c>
      <c r="H107" s="50">
        <v>217.2</v>
      </c>
      <c r="I107" s="50">
        <v>5</v>
      </c>
      <c r="J107" s="50">
        <v>4.5</v>
      </c>
      <c r="K107" s="52">
        <v>46</v>
      </c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620</v>
      </c>
      <c r="G108" s="20">
        <f t="shared" ref="G108:J108" si="47">SUM(G101:G107)</f>
        <v>81</v>
      </c>
      <c r="H108" s="20">
        <f t="shared" si="47"/>
        <v>703.9</v>
      </c>
      <c r="I108" s="20">
        <f t="shared" si="47"/>
        <v>25.21</v>
      </c>
      <c r="J108" s="20">
        <f t="shared" si="47"/>
        <v>24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4.4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</row>
    <row r="111" spans="1:11" ht="14.4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</row>
    <row r="112" spans="1:11" ht="14.4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4.4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</row>
    <row r="114" spans="1:11" ht="14.4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4.4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4.4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6" t="s">
        <v>4</v>
      </c>
      <c r="D119" s="67"/>
      <c r="E119" s="32"/>
      <c r="F119" s="33">
        <f>F108+F118</f>
        <v>620</v>
      </c>
      <c r="G119" s="33">
        <f t="shared" ref="G119" si="49">G108+G118</f>
        <v>81</v>
      </c>
      <c r="H119" s="33">
        <f t="shared" ref="H119" si="50">H108+H118</f>
        <v>703.9</v>
      </c>
      <c r="I119" s="33">
        <f t="shared" ref="I119" si="51">I108+I118</f>
        <v>25.21</v>
      </c>
      <c r="J119" s="33">
        <f t="shared" ref="J119" si="52">J108+J118</f>
        <v>24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5" t="s">
        <v>45</v>
      </c>
      <c r="F120" s="46">
        <v>100</v>
      </c>
      <c r="G120" s="47">
        <v>40</v>
      </c>
      <c r="H120" s="46">
        <v>222.5</v>
      </c>
      <c r="I120" s="46">
        <v>14.1</v>
      </c>
      <c r="J120" s="46">
        <v>15.7</v>
      </c>
      <c r="K120" s="48">
        <v>6.6</v>
      </c>
    </row>
    <row r="121" spans="1:11" ht="14.4">
      <c r="A121" s="15"/>
      <c r="B121" s="16"/>
      <c r="C121" s="11"/>
      <c r="D121" s="6" t="s">
        <v>29</v>
      </c>
      <c r="E121" s="49" t="s">
        <v>46</v>
      </c>
      <c r="F121" s="50">
        <v>200</v>
      </c>
      <c r="G121" s="51">
        <v>10</v>
      </c>
      <c r="H121" s="50">
        <v>384</v>
      </c>
      <c r="I121" s="50">
        <v>11.5</v>
      </c>
      <c r="J121" s="50">
        <v>10.4</v>
      </c>
      <c r="K121" s="52">
        <v>59.5</v>
      </c>
    </row>
    <row r="122" spans="1:11" ht="14.4">
      <c r="A122" s="15"/>
      <c r="B122" s="16"/>
      <c r="C122" s="11"/>
      <c r="D122" s="7" t="s">
        <v>22</v>
      </c>
      <c r="E122" s="49" t="s">
        <v>53</v>
      </c>
      <c r="F122" s="50">
        <v>200</v>
      </c>
      <c r="G122" s="51">
        <v>10</v>
      </c>
      <c r="H122" s="50">
        <v>129</v>
      </c>
      <c r="I122" s="50">
        <v>0</v>
      </c>
      <c r="J122" s="50">
        <v>0</v>
      </c>
      <c r="K122" s="52">
        <v>40.6</v>
      </c>
    </row>
    <row r="123" spans="1:11" ht="14.4">
      <c r="A123" s="15"/>
      <c r="B123" s="16"/>
      <c r="C123" s="11"/>
      <c r="D123" s="7" t="s">
        <v>23</v>
      </c>
      <c r="E123" s="49" t="s">
        <v>39</v>
      </c>
      <c r="F123" s="50">
        <v>60</v>
      </c>
      <c r="G123" s="51">
        <v>5</v>
      </c>
      <c r="H123" s="50">
        <v>160.5</v>
      </c>
      <c r="I123" s="50">
        <v>6.1</v>
      </c>
      <c r="J123" s="50">
        <v>0.7</v>
      </c>
      <c r="K123" s="52">
        <v>13.5</v>
      </c>
    </row>
    <row r="124" spans="1:11" ht="15" thickBot="1">
      <c r="A124" s="15"/>
      <c r="B124" s="16"/>
      <c r="C124" s="11"/>
      <c r="E124" s="53"/>
      <c r="F124" s="54"/>
      <c r="G124" s="55"/>
      <c r="H124" s="54"/>
      <c r="I124" s="54"/>
      <c r="J124" s="54"/>
      <c r="K124" s="56"/>
    </row>
    <row r="125" spans="1:11" ht="14.4">
      <c r="A125" s="15"/>
      <c r="B125" s="16"/>
      <c r="C125" s="11"/>
      <c r="D125" s="7" t="s">
        <v>24</v>
      </c>
      <c r="E125" s="45" t="s">
        <v>48</v>
      </c>
      <c r="F125" s="46">
        <v>100</v>
      </c>
      <c r="G125" s="47">
        <v>21</v>
      </c>
      <c r="H125" s="46">
        <v>60</v>
      </c>
      <c r="I125" s="46">
        <v>0.37</v>
      </c>
      <c r="J125" s="46">
        <v>13</v>
      </c>
      <c r="K125" s="48">
        <v>0.4</v>
      </c>
    </row>
    <row r="126" spans="1:11" ht="14.4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660</v>
      </c>
      <c r="G127" s="20">
        <f t="shared" ref="G127:J127" si="53">SUM(G120:G126)</f>
        <v>86</v>
      </c>
      <c r="H127" s="20">
        <f t="shared" si="53"/>
        <v>956</v>
      </c>
      <c r="I127" s="20">
        <f t="shared" si="53"/>
        <v>32.07</v>
      </c>
      <c r="J127" s="20">
        <f t="shared" si="53"/>
        <v>39.799999999999997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4.4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</row>
    <row r="130" spans="1:11" ht="14.4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</row>
    <row r="131" spans="1:11" ht="14.4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4.4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</row>
    <row r="133" spans="1:11" ht="14.4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4.4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4.4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4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6" t="s">
        <v>4</v>
      </c>
      <c r="D138" s="67"/>
      <c r="E138" s="32"/>
      <c r="F138" s="33">
        <f>F127+F137</f>
        <v>660</v>
      </c>
      <c r="G138" s="33">
        <f t="shared" ref="G138" si="55">G127+G137</f>
        <v>86</v>
      </c>
      <c r="H138" s="33">
        <f t="shared" ref="H138" si="56">H127+H137</f>
        <v>956</v>
      </c>
      <c r="I138" s="33">
        <f t="shared" ref="I138" si="57">I127+I137</f>
        <v>32.07</v>
      </c>
      <c r="J138" s="33">
        <f t="shared" ref="J138" si="58">J127+J137</f>
        <v>39.799999999999997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5" t="s">
        <v>63</v>
      </c>
      <c r="F139" s="46">
        <v>200</v>
      </c>
      <c r="G139" s="47">
        <v>35</v>
      </c>
      <c r="H139" s="46">
        <v>600</v>
      </c>
      <c r="I139" s="46">
        <v>13</v>
      </c>
      <c r="J139" s="46">
        <v>12</v>
      </c>
      <c r="K139" s="48">
        <v>29</v>
      </c>
    </row>
    <row r="140" spans="1:11" ht="14.4">
      <c r="A140" s="24"/>
      <c r="B140" s="16"/>
      <c r="C140" s="11"/>
      <c r="D140" s="7" t="s">
        <v>22</v>
      </c>
      <c r="E140" s="49" t="s">
        <v>47</v>
      </c>
      <c r="F140" s="50">
        <v>200</v>
      </c>
      <c r="G140" s="51">
        <v>5</v>
      </c>
      <c r="H140" s="50">
        <v>81</v>
      </c>
      <c r="I140" s="50">
        <v>0.2</v>
      </c>
      <c r="J140" s="50">
        <v>0.05</v>
      </c>
      <c r="K140" s="52">
        <v>20</v>
      </c>
    </row>
    <row r="141" spans="1:11" ht="14.4">
      <c r="A141" s="24"/>
      <c r="B141" s="16"/>
      <c r="C141" s="11"/>
      <c r="D141" s="7" t="s">
        <v>23</v>
      </c>
      <c r="E141" s="49" t="s">
        <v>39</v>
      </c>
      <c r="F141" s="50">
        <v>60</v>
      </c>
      <c r="G141" s="51">
        <v>5</v>
      </c>
      <c r="H141" s="50">
        <v>160.5</v>
      </c>
      <c r="I141" s="50">
        <v>6.1</v>
      </c>
      <c r="J141" s="50">
        <v>0.7</v>
      </c>
      <c r="K141" s="52">
        <v>13.5</v>
      </c>
    </row>
    <row r="142" spans="1:11" ht="15.75" customHeight="1">
      <c r="A142" s="24"/>
      <c r="B142" s="16"/>
      <c r="C142" s="11"/>
      <c r="D142" s="6"/>
      <c r="E142" s="49"/>
      <c r="F142" s="50"/>
      <c r="G142" s="51"/>
      <c r="H142" s="50"/>
      <c r="I142" s="50"/>
      <c r="J142" s="50"/>
      <c r="K142" s="52"/>
    </row>
    <row r="143" spans="1:11" ht="15" thickBot="1">
      <c r="A143" s="24"/>
      <c r="B143" s="16"/>
      <c r="C143" s="11"/>
      <c r="D143" s="65" t="s">
        <v>64</v>
      </c>
      <c r="E143" s="53" t="s">
        <v>50</v>
      </c>
      <c r="F143" s="54">
        <v>100</v>
      </c>
      <c r="G143" s="55">
        <v>16</v>
      </c>
      <c r="H143" s="54">
        <v>19</v>
      </c>
      <c r="I143" s="54">
        <v>7.4</v>
      </c>
      <c r="J143" s="54">
        <v>10.3</v>
      </c>
      <c r="K143" s="56">
        <v>11.8</v>
      </c>
    </row>
    <row r="144" spans="1:11" ht="14.4">
      <c r="A144" s="24"/>
      <c r="B144" s="16"/>
      <c r="C144" s="11"/>
      <c r="D144" s="6"/>
      <c r="E144" s="45"/>
      <c r="F144" s="46"/>
      <c r="G144" s="47"/>
      <c r="H144" s="46"/>
      <c r="I144" s="46"/>
      <c r="J144" s="46"/>
      <c r="K144" s="48"/>
    </row>
    <row r="145" spans="1:11" ht="14.4">
      <c r="A145" s="24"/>
      <c r="B145" s="16"/>
      <c r="C145" s="11"/>
      <c r="D145" s="6"/>
      <c r="E145" s="49" t="s">
        <v>51</v>
      </c>
      <c r="F145" s="50">
        <v>50</v>
      </c>
      <c r="G145" s="51">
        <v>15</v>
      </c>
      <c r="H145" s="50">
        <v>245</v>
      </c>
      <c r="I145" s="50">
        <v>2</v>
      </c>
      <c r="J145" s="50">
        <v>11</v>
      </c>
      <c r="K145" s="52">
        <v>33</v>
      </c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610</v>
      </c>
      <c r="G146" s="20">
        <f t="shared" ref="G146:J146" si="59">SUM(G139:G145)</f>
        <v>76</v>
      </c>
      <c r="H146" s="20">
        <f t="shared" si="59"/>
        <v>1105.5</v>
      </c>
      <c r="I146" s="20">
        <f t="shared" si="59"/>
        <v>28.699999999999996</v>
      </c>
      <c r="J146" s="20">
        <f t="shared" si="59"/>
        <v>34.049999999999997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4.4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</row>
    <row r="149" spans="1:11" ht="14.4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</row>
    <row r="150" spans="1:11" ht="14.4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</row>
    <row r="151" spans="1:11" ht="14.4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</row>
    <row r="152" spans="1:11" ht="14.4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4.4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4.4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4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6" t="s">
        <v>4</v>
      </c>
      <c r="D157" s="67"/>
      <c r="E157" s="32"/>
      <c r="F157" s="33">
        <f>F146+F156</f>
        <v>610</v>
      </c>
      <c r="G157" s="33">
        <f t="shared" ref="G157" si="61">G146+G156</f>
        <v>76</v>
      </c>
      <c r="H157" s="33">
        <f t="shared" ref="H157" si="62">H146+H156</f>
        <v>1105.5</v>
      </c>
      <c r="I157" s="33">
        <f t="shared" ref="I157" si="63">I146+I156</f>
        <v>28.699999999999996</v>
      </c>
      <c r="J157" s="33">
        <f t="shared" ref="J157" si="64">J146+J156</f>
        <v>34.049999999999997</v>
      </c>
      <c r="K157" s="33"/>
    </row>
    <row r="158" spans="1:11" ht="15" thickBot="1">
      <c r="A158" s="21">
        <v>2</v>
      </c>
      <c r="B158" s="22">
        <v>4</v>
      </c>
      <c r="C158" s="23" t="s">
        <v>20</v>
      </c>
      <c r="D158" s="6" t="s">
        <v>44</v>
      </c>
      <c r="E158" s="58" t="s">
        <v>52</v>
      </c>
      <c r="F158" s="59">
        <v>200</v>
      </c>
      <c r="G158" s="47">
        <v>10</v>
      </c>
      <c r="H158" s="46">
        <v>600</v>
      </c>
      <c r="I158" s="46">
        <v>13</v>
      </c>
      <c r="J158" s="46">
        <v>12</v>
      </c>
      <c r="K158" s="48">
        <v>29</v>
      </c>
    </row>
    <row r="159" spans="1:11" ht="15" thickBot="1">
      <c r="A159" s="24"/>
      <c r="B159" s="16"/>
      <c r="C159" s="11"/>
      <c r="D159" s="1" t="s">
        <v>66</v>
      </c>
      <c r="E159" s="62" t="s">
        <v>41</v>
      </c>
      <c r="F159" s="63">
        <v>100</v>
      </c>
      <c r="G159" s="51">
        <v>40</v>
      </c>
      <c r="H159" s="50">
        <v>175</v>
      </c>
      <c r="I159" s="64">
        <v>12.3</v>
      </c>
      <c r="J159" s="64">
        <v>12.2</v>
      </c>
      <c r="K159" s="61">
        <v>39</v>
      </c>
    </row>
    <row r="160" spans="1:11" ht="15" thickBot="1">
      <c r="A160" s="24"/>
      <c r="B160" s="16"/>
      <c r="C160" s="11"/>
      <c r="D160" s="7" t="s">
        <v>22</v>
      </c>
      <c r="E160" s="60" t="s">
        <v>59</v>
      </c>
      <c r="F160" s="61">
        <v>200</v>
      </c>
      <c r="G160" s="51">
        <v>10</v>
      </c>
      <c r="H160" s="50">
        <v>72</v>
      </c>
      <c r="I160" s="50">
        <v>4</v>
      </c>
      <c r="J160" s="50">
        <v>2</v>
      </c>
      <c r="K160" s="52">
        <v>3</v>
      </c>
    </row>
    <row r="161" spans="1:11" ht="14.4">
      <c r="A161" s="24"/>
      <c r="B161" s="16"/>
      <c r="C161" s="11"/>
      <c r="D161" s="7" t="s">
        <v>23</v>
      </c>
      <c r="E161" s="58" t="s">
        <v>39</v>
      </c>
      <c r="F161" s="59">
        <v>60</v>
      </c>
      <c r="G161" s="51">
        <v>5</v>
      </c>
      <c r="H161" s="50">
        <v>160.5</v>
      </c>
      <c r="I161" s="50">
        <v>6.1</v>
      </c>
      <c r="J161" s="50">
        <v>0.7</v>
      </c>
      <c r="K161" s="52">
        <v>13.5</v>
      </c>
    </row>
    <row r="162" spans="1:11" ht="14.4">
      <c r="A162" s="24"/>
      <c r="B162" s="16"/>
      <c r="C162" s="11"/>
      <c r="D162" s="7" t="s">
        <v>64</v>
      </c>
      <c r="E162" s="58" t="s">
        <v>54</v>
      </c>
      <c r="F162" s="59">
        <v>100</v>
      </c>
      <c r="G162" s="51">
        <v>16</v>
      </c>
      <c r="H162" s="50">
        <v>131</v>
      </c>
      <c r="I162" s="50">
        <v>2</v>
      </c>
      <c r="J162" s="50">
        <v>9.4</v>
      </c>
      <c r="K162" s="52">
        <v>14.2</v>
      </c>
    </row>
    <row r="163" spans="1:11" ht="14.4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4.4">
      <c r="A164" s="25"/>
      <c r="B164" s="18"/>
      <c r="C164" s="8"/>
      <c r="D164" s="19" t="s">
        <v>33</v>
      </c>
      <c r="E164" s="9"/>
      <c r="F164" s="20">
        <f>SUM(F158:F163)</f>
        <v>660</v>
      </c>
      <c r="G164" s="20">
        <f t="shared" ref="G164:J164" si="65">SUM(G158:G163)</f>
        <v>81</v>
      </c>
      <c r="H164" s="20">
        <f t="shared" si="65"/>
        <v>1138.5</v>
      </c>
      <c r="I164" s="20">
        <f t="shared" si="65"/>
        <v>37.4</v>
      </c>
      <c r="J164" s="20">
        <f t="shared" si="65"/>
        <v>36.299999999999997</v>
      </c>
      <c r="K164" s="26"/>
    </row>
    <row r="165" spans="1:11" ht="14.4">
      <c r="A165" s="27">
        <f>A158</f>
        <v>2</v>
      </c>
      <c r="B165" s="14">
        <f>B158</f>
        <v>4</v>
      </c>
      <c r="C165" s="10" t="s">
        <v>25</v>
      </c>
      <c r="D165" s="7" t="s">
        <v>26</v>
      </c>
      <c r="E165" s="40"/>
      <c r="F165" s="41"/>
      <c r="G165" s="41"/>
      <c r="H165" s="41"/>
      <c r="I165" s="41"/>
      <c r="J165" s="41"/>
      <c r="K165" s="42"/>
    </row>
    <row r="166" spans="1:11" ht="14.4">
      <c r="A166" s="24"/>
      <c r="B166" s="16"/>
      <c r="C166" s="11"/>
      <c r="D166" s="7" t="s">
        <v>27</v>
      </c>
      <c r="E166" s="40"/>
      <c r="F166" s="41"/>
      <c r="G166" s="41"/>
      <c r="H166" s="41"/>
      <c r="I166" s="41"/>
      <c r="J166" s="41"/>
      <c r="K166" s="42"/>
    </row>
    <row r="167" spans="1:11" ht="14.4">
      <c r="A167" s="24"/>
      <c r="B167" s="16"/>
      <c r="C167" s="11"/>
      <c r="D167" s="7" t="s">
        <v>28</v>
      </c>
      <c r="E167" s="40"/>
      <c r="F167" s="41"/>
      <c r="G167" s="41"/>
      <c r="H167" s="41"/>
      <c r="I167" s="41"/>
      <c r="J167" s="41"/>
      <c r="K167" s="42"/>
    </row>
    <row r="168" spans="1:11" ht="14.4">
      <c r="A168" s="24"/>
      <c r="B168" s="16"/>
      <c r="C168" s="11"/>
      <c r="D168" s="7" t="s">
        <v>29</v>
      </c>
      <c r="E168" s="40"/>
      <c r="F168" s="41"/>
      <c r="G168" s="41"/>
      <c r="H168" s="41"/>
      <c r="I168" s="41"/>
      <c r="J168" s="41"/>
      <c r="K168" s="42"/>
    </row>
    <row r="169" spans="1:11" ht="14.4">
      <c r="A169" s="24"/>
      <c r="B169" s="16"/>
      <c r="C169" s="11"/>
      <c r="D169" s="7" t="s">
        <v>30</v>
      </c>
      <c r="E169" s="40"/>
      <c r="F169" s="41"/>
      <c r="G169" s="41"/>
      <c r="H169" s="41"/>
      <c r="I169" s="41"/>
      <c r="J169" s="41"/>
      <c r="K169" s="42"/>
    </row>
    <row r="170" spans="1:11" ht="14.4">
      <c r="A170" s="24"/>
      <c r="B170" s="16"/>
      <c r="C170" s="11"/>
      <c r="D170" s="7" t="s">
        <v>31</v>
      </c>
      <c r="E170" s="40"/>
      <c r="F170" s="41"/>
      <c r="G170" s="41"/>
      <c r="H170" s="41"/>
      <c r="I170" s="41"/>
      <c r="J170" s="41"/>
      <c r="K170" s="42"/>
    </row>
    <row r="171" spans="1:11" ht="14.4">
      <c r="A171" s="24"/>
      <c r="B171" s="16"/>
      <c r="C171" s="11"/>
      <c r="D171" s="7" t="s">
        <v>32</v>
      </c>
      <c r="E171" s="40"/>
      <c r="F171" s="41"/>
      <c r="G171" s="41"/>
      <c r="H171" s="41"/>
      <c r="I171" s="41"/>
      <c r="J171" s="41"/>
      <c r="K171" s="42"/>
    </row>
    <row r="172" spans="1:11" ht="14.4">
      <c r="A172" s="24"/>
      <c r="B172" s="16"/>
      <c r="C172" s="11"/>
      <c r="D172" s="6"/>
      <c r="E172" s="40"/>
      <c r="F172" s="41"/>
      <c r="G172" s="41"/>
      <c r="H172" s="41"/>
      <c r="I172" s="41"/>
      <c r="J172" s="41"/>
      <c r="K172" s="42"/>
    </row>
    <row r="173" spans="1:11" ht="14.4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4">
      <c r="A174" s="25"/>
      <c r="B174" s="18"/>
      <c r="C174" s="8"/>
      <c r="D174" s="19" t="s">
        <v>33</v>
      </c>
      <c r="E174" s="12"/>
      <c r="F174" s="20">
        <f>SUM(F165:F173)</f>
        <v>0</v>
      </c>
      <c r="G174" s="20">
        <f t="shared" ref="G174:J174" si="66">SUM(G165:G173)</f>
        <v>0</v>
      </c>
      <c r="H174" s="20">
        <f t="shared" si="66"/>
        <v>0</v>
      </c>
      <c r="I174" s="20">
        <f t="shared" si="66"/>
        <v>0</v>
      </c>
      <c r="J174" s="20">
        <f t="shared" si="66"/>
        <v>0</v>
      </c>
      <c r="K174" s="26"/>
    </row>
    <row r="175" spans="1:11" ht="15" thickBot="1">
      <c r="A175" s="30">
        <f>A158</f>
        <v>2</v>
      </c>
      <c r="B175" s="31">
        <f>B158</f>
        <v>4</v>
      </c>
      <c r="C175" s="66" t="s">
        <v>4</v>
      </c>
      <c r="D175" s="67"/>
      <c r="E175" s="32"/>
      <c r="F175" s="33">
        <f>F164+F174</f>
        <v>660</v>
      </c>
      <c r="G175" s="33">
        <f t="shared" ref="G175" si="67">G164+G174</f>
        <v>81</v>
      </c>
      <c r="H175" s="33">
        <f t="shared" ref="H175" si="68">H164+H174</f>
        <v>1138.5</v>
      </c>
      <c r="I175" s="33">
        <f t="shared" ref="I175" si="69">I164+I174</f>
        <v>37.4</v>
      </c>
      <c r="J175" s="33">
        <f t="shared" ref="J175" si="70">J164+J174</f>
        <v>36.299999999999997</v>
      </c>
      <c r="K175" s="33"/>
    </row>
    <row r="176" spans="1:11" ht="14.4">
      <c r="A176" s="21">
        <v>2</v>
      </c>
      <c r="B176" s="22">
        <v>5</v>
      </c>
      <c r="C176" s="23" t="s">
        <v>20</v>
      </c>
      <c r="D176" s="5" t="s">
        <v>21</v>
      </c>
      <c r="E176" s="45" t="s">
        <v>65</v>
      </c>
      <c r="F176" s="46">
        <v>200</v>
      </c>
      <c r="G176" s="47">
        <v>20</v>
      </c>
      <c r="H176" s="46">
        <v>69.2</v>
      </c>
      <c r="I176" s="46">
        <v>3.8</v>
      </c>
      <c r="J176" s="46">
        <v>3</v>
      </c>
      <c r="K176" s="48">
        <v>6.8</v>
      </c>
    </row>
    <row r="177" spans="1:11" ht="14.4">
      <c r="A177" s="24"/>
      <c r="B177" s="16"/>
      <c r="C177" s="11"/>
      <c r="D177" s="7" t="s">
        <v>22</v>
      </c>
      <c r="E177" s="49" t="s">
        <v>43</v>
      </c>
      <c r="F177" s="50">
        <v>200</v>
      </c>
      <c r="G177" s="51">
        <v>5</v>
      </c>
      <c r="H177" s="50">
        <v>72.2</v>
      </c>
      <c r="I177" s="50">
        <v>3.8</v>
      </c>
      <c r="J177" s="50">
        <v>2.1</v>
      </c>
      <c r="K177" s="52">
        <v>2.9</v>
      </c>
    </row>
    <row r="178" spans="1:11" ht="14.4">
      <c r="A178" s="24"/>
      <c r="B178" s="16"/>
      <c r="C178" s="11"/>
      <c r="D178" s="7" t="s">
        <v>23</v>
      </c>
      <c r="E178" s="49" t="s">
        <v>39</v>
      </c>
      <c r="F178" s="50">
        <v>60</v>
      </c>
      <c r="G178" s="51">
        <v>5</v>
      </c>
      <c r="H178" s="50">
        <v>160.5</v>
      </c>
      <c r="I178" s="50">
        <v>5.0999999999999996</v>
      </c>
      <c r="J178" s="50">
        <v>0.7</v>
      </c>
      <c r="K178" s="52">
        <v>13.5</v>
      </c>
    </row>
    <row r="179" spans="1:11" ht="14.4">
      <c r="A179" s="24"/>
      <c r="B179" s="16"/>
      <c r="C179" s="11"/>
      <c r="D179" s="7"/>
      <c r="E179" s="49" t="s">
        <v>55</v>
      </c>
      <c r="F179" s="50">
        <v>75</v>
      </c>
      <c r="G179" s="51">
        <v>20</v>
      </c>
      <c r="H179" s="50">
        <v>161</v>
      </c>
      <c r="I179" s="50">
        <v>5</v>
      </c>
      <c r="J179" s="50">
        <v>1</v>
      </c>
      <c r="K179" s="52">
        <v>14</v>
      </c>
    </row>
    <row r="180" spans="1:11" ht="15" thickBot="1">
      <c r="A180" s="24"/>
      <c r="B180" s="16"/>
      <c r="C180" s="11"/>
      <c r="D180" s="1" t="s">
        <v>64</v>
      </c>
      <c r="E180" s="53" t="s">
        <v>56</v>
      </c>
      <c r="F180" s="54">
        <v>80</v>
      </c>
      <c r="G180" s="55">
        <v>16</v>
      </c>
      <c r="H180" s="54">
        <v>25</v>
      </c>
      <c r="I180" s="54">
        <v>1</v>
      </c>
      <c r="J180" s="54">
        <v>1</v>
      </c>
      <c r="K180" s="56">
        <v>4</v>
      </c>
    </row>
    <row r="181" spans="1:11" ht="14.4">
      <c r="A181" s="24"/>
      <c r="B181" s="16"/>
      <c r="C181" s="11"/>
      <c r="D181" s="6"/>
      <c r="E181" s="45"/>
      <c r="F181" s="46"/>
      <c r="G181" s="47"/>
      <c r="H181" s="46"/>
      <c r="I181" s="46"/>
      <c r="J181" s="46"/>
      <c r="K181" s="48">
        <v>7.5</v>
      </c>
    </row>
    <row r="182" spans="1:11" ht="14.4">
      <c r="A182" s="24"/>
      <c r="B182" s="16"/>
      <c r="C182" s="11"/>
      <c r="D182" s="6"/>
      <c r="E182" s="49" t="s">
        <v>42</v>
      </c>
      <c r="F182" s="50">
        <v>60</v>
      </c>
      <c r="G182" s="51">
        <v>15</v>
      </c>
      <c r="H182" s="50">
        <v>359</v>
      </c>
      <c r="I182" s="50">
        <v>25</v>
      </c>
      <c r="J182" s="50">
        <v>21</v>
      </c>
      <c r="K182" s="52">
        <v>7</v>
      </c>
    </row>
    <row r="183" spans="1:11" ht="15.75" customHeight="1">
      <c r="A183" s="25"/>
      <c r="B183" s="18"/>
      <c r="C183" s="8"/>
      <c r="D183" s="19" t="s">
        <v>33</v>
      </c>
      <c r="E183" s="9"/>
      <c r="F183" s="20">
        <f>SUM(F176:F182)</f>
        <v>675</v>
      </c>
      <c r="G183" s="20">
        <f t="shared" ref="G183:J183" si="71">SUM(G176:G182)</f>
        <v>81</v>
      </c>
      <c r="H183" s="20">
        <f t="shared" si="71"/>
        <v>846.9</v>
      </c>
      <c r="I183" s="20">
        <f t="shared" si="71"/>
        <v>43.7</v>
      </c>
      <c r="J183" s="20">
        <f t="shared" si="71"/>
        <v>28.8</v>
      </c>
      <c r="K183" s="26"/>
    </row>
    <row r="184" spans="1:11" ht="14.4">
      <c r="A184" s="27">
        <f>A176</f>
        <v>2</v>
      </c>
      <c r="B184" s="14">
        <f>B176</f>
        <v>5</v>
      </c>
      <c r="C184" s="10" t="s">
        <v>25</v>
      </c>
      <c r="D184" s="7" t="s">
        <v>26</v>
      </c>
      <c r="E184" s="40"/>
      <c r="F184" s="41"/>
      <c r="G184" s="41"/>
      <c r="H184" s="41"/>
      <c r="I184" s="41"/>
      <c r="J184" s="41"/>
      <c r="K184" s="42"/>
    </row>
    <row r="185" spans="1:11" ht="14.4">
      <c r="A185" s="24"/>
      <c r="B185" s="16"/>
      <c r="C185" s="11"/>
      <c r="D185" s="7" t="s">
        <v>27</v>
      </c>
      <c r="E185" s="40"/>
      <c r="F185" s="41"/>
      <c r="G185" s="41"/>
      <c r="H185" s="41"/>
      <c r="I185" s="41"/>
      <c r="J185" s="41"/>
      <c r="K185" s="42"/>
    </row>
    <row r="186" spans="1:11" ht="14.4">
      <c r="A186" s="24"/>
      <c r="B186" s="16"/>
      <c r="C186" s="11"/>
      <c r="D186" s="7" t="s">
        <v>28</v>
      </c>
      <c r="E186" s="40"/>
      <c r="F186" s="41"/>
      <c r="G186" s="41"/>
      <c r="H186" s="41"/>
      <c r="I186" s="41"/>
      <c r="J186" s="41"/>
      <c r="K186" s="42"/>
    </row>
    <row r="187" spans="1:11" ht="14.4">
      <c r="A187" s="24"/>
      <c r="B187" s="16"/>
      <c r="C187" s="11"/>
      <c r="D187" s="7" t="s">
        <v>29</v>
      </c>
      <c r="E187" s="40"/>
      <c r="F187" s="41"/>
      <c r="G187" s="41"/>
      <c r="H187" s="41"/>
      <c r="I187" s="41"/>
      <c r="J187" s="41"/>
      <c r="K187" s="42"/>
    </row>
    <row r="188" spans="1:11" ht="14.4">
      <c r="A188" s="24"/>
      <c r="B188" s="16"/>
      <c r="C188" s="11"/>
      <c r="D188" s="7" t="s">
        <v>30</v>
      </c>
      <c r="E188" s="40"/>
      <c r="F188" s="41"/>
      <c r="G188" s="41"/>
      <c r="H188" s="41"/>
      <c r="I188" s="41"/>
      <c r="J188" s="41"/>
      <c r="K188" s="42"/>
    </row>
    <row r="189" spans="1:11" ht="14.4">
      <c r="A189" s="24"/>
      <c r="B189" s="16"/>
      <c r="C189" s="11"/>
      <c r="D189" s="7" t="s">
        <v>31</v>
      </c>
      <c r="E189" s="40"/>
      <c r="F189" s="41"/>
      <c r="G189" s="41"/>
      <c r="H189" s="41"/>
      <c r="I189" s="41"/>
      <c r="J189" s="41"/>
      <c r="K189" s="42"/>
    </row>
    <row r="190" spans="1:11" ht="14.4">
      <c r="A190" s="24"/>
      <c r="B190" s="16"/>
      <c r="C190" s="11"/>
      <c r="D190" s="7" t="s">
        <v>32</v>
      </c>
      <c r="E190" s="40"/>
      <c r="F190" s="41"/>
      <c r="G190" s="41"/>
      <c r="H190" s="41"/>
      <c r="I190" s="41"/>
      <c r="J190" s="41"/>
      <c r="K190" s="42"/>
    </row>
    <row r="191" spans="1:11" ht="14.4">
      <c r="A191" s="24"/>
      <c r="B191" s="16"/>
      <c r="C191" s="11"/>
      <c r="D191" s="6"/>
      <c r="E191" s="40"/>
      <c r="F191" s="41"/>
      <c r="G191" s="41"/>
      <c r="H191" s="41"/>
      <c r="I191" s="41"/>
      <c r="J191" s="41"/>
      <c r="K191" s="42"/>
    </row>
    <row r="192" spans="1:11" ht="14.4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4.4">
      <c r="A193" s="25"/>
      <c r="B193" s="18"/>
      <c r="C193" s="8"/>
      <c r="D193" s="19" t="s">
        <v>33</v>
      </c>
      <c r="E193" s="12"/>
      <c r="F193" s="20">
        <f>SUM(F184:F192)</f>
        <v>0</v>
      </c>
      <c r="G193" s="20">
        <f t="shared" ref="G193:J193" si="72">SUM(G184:G192)</f>
        <v>0</v>
      </c>
      <c r="H193" s="20">
        <f t="shared" si="72"/>
        <v>0</v>
      </c>
      <c r="I193" s="20">
        <f t="shared" si="72"/>
        <v>0</v>
      </c>
      <c r="J193" s="20">
        <f t="shared" si="72"/>
        <v>0</v>
      </c>
      <c r="K193" s="26"/>
    </row>
    <row r="194" spans="1:11" ht="15" thickBot="1">
      <c r="A194" s="30">
        <f>A176</f>
        <v>2</v>
      </c>
      <c r="B194" s="31">
        <f>B176</f>
        <v>5</v>
      </c>
      <c r="C194" s="66" t="s">
        <v>4</v>
      </c>
      <c r="D194" s="67"/>
      <c r="E194" s="32"/>
      <c r="F194" s="33">
        <f>F183+F193</f>
        <v>675</v>
      </c>
      <c r="G194" s="33">
        <f t="shared" ref="G194" si="73">G183+G193</f>
        <v>81</v>
      </c>
      <c r="H194" s="33">
        <f t="shared" ref="H194" si="74">H183+H193</f>
        <v>846.9</v>
      </c>
      <c r="I194" s="33">
        <f t="shared" ref="I194" si="75">I183+I193</f>
        <v>43.7</v>
      </c>
      <c r="J194" s="33">
        <f t="shared" ref="J194" si="76">J183+J193</f>
        <v>28.8</v>
      </c>
      <c r="K194" s="33"/>
    </row>
    <row r="195" spans="1:11" ht="13.8" thickBot="1">
      <c r="A195" s="28"/>
      <c r="B195" s="29"/>
      <c r="C195" s="68" t="s">
        <v>5</v>
      </c>
      <c r="D195" s="68"/>
      <c r="E195" s="68"/>
      <c r="F195" s="35">
        <f>(F24+F43+F62+F81+F100+F119+F138+F157+F175+F194)/(IF(F24=0,0,1)+IF(F43=0,0,1)+IF(F62=0,0,1)+IF(F81=0,0,1)+IF(F100=0,0,1)+IF(F119=0,0,1)+IF(F138=0,0,1)+IF(F157=0,0,1)+IF(F175=0,0,1)+IF(F194=0,0,1))</f>
        <v>629</v>
      </c>
      <c r="G195" s="35">
        <f>(G24+G43+G62+G81+G100+G119+G138+G157+G175+G194)/(IF(G24=0,0,1)+IF(G43=0,0,1)+IF(G62=0,0,1)+IF(G81=0,0,1)+IF(G100=0,0,1)+IF(G119=0,0,1)+IF(G138=0,0,1)+IF(G157=0,0,1)+IF(G175=0,0,1)+IF(G194=0,0,1))</f>
        <v>77</v>
      </c>
      <c r="H195" s="35">
        <f>(H24+H43+H62+H81+H100+H119+H138+H157+H175+H194)/(IF(H24=0,0,1)+IF(H43=0,0,1)+IF(H62=0,0,1)+IF(H81=0,0,1)+IF(H100=0,0,1)+IF(H119=0,0,1)+IF(H138=0,0,1)+IF(H157=0,0,1)+IF(H175=0,0,1)+IF(H194=0,0,1))</f>
        <v>902.57999999999993</v>
      </c>
      <c r="I195" s="35">
        <f>(I24+I43+I62+I81+I100+I119+I138+I157+I175+I194)/(IF(I24=0,0,1)+IF(I43=0,0,1)+IF(I62=0,0,1)+IF(I81=0,0,1)+IF(I100=0,0,1)+IF(I119=0,0,1)+IF(I138=0,0,1)+IF(I157=0,0,1)+IF(I175=0,0,1)+IF(I194=0,0,1))</f>
        <v>35.797999999999995</v>
      </c>
      <c r="J195" s="35">
        <f>(J24+J43+J62+J81+J100+J119+J138+J157+J175+J194)/(IF(J24=0,0,1)+IF(J43=0,0,1)+IF(J62=0,0,1)+IF(J81=0,0,1)+IF(J100=0,0,1)+IF(J119=0,0,1)+IF(J138=0,0,1)+IF(J157=0,0,1)+IF(J175=0,0,1)+IF(J194=0,0,1))</f>
        <v>31.855000000000008</v>
      </c>
      <c r="K195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2025-01-27T08:03:47Z</dcterms:modified>
</cp:coreProperties>
</file>